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 Ellen\Desktop\Documents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A19" i="1"/>
  <c r="C20" i="1" s="1"/>
  <c r="C21" i="1" s="1"/>
  <c r="C13" i="1"/>
  <c r="C12" i="1"/>
  <c r="C17" i="1"/>
  <c r="D16" i="1"/>
  <c r="A15" i="1"/>
  <c r="A11" i="1"/>
</calcChain>
</file>

<file path=xl/sharedStrings.xml><?xml version="1.0" encoding="utf-8"?>
<sst xmlns="http://schemas.openxmlformats.org/spreadsheetml/2006/main" count="26" uniqueCount="21">
  <si>
    <t>CAM (past due) (CAM=taxes+maintenance+snow plowing)</t>
  </si>
  <si>
    <t>CAM for Jul-Aug-Sept due Oct 1st</t>
  </si>
  <si>
    <t>Rent due Oct 1st</t>
  </si>
  <si>
    <t>CAM due in Jan covers Oct-Nov-Dec</t>
  </si>
  <si>
    <t>CAM due in April covers Jan-Feb-Mar</t>
  </si>
  <si>
    <t>CAM to cover April only (pro-rated estimate)</t>
  </si>
  <si>
    <t>Rent November - April = 6 months x $2415.33/mo.</t>
  </si>
  <si>
    <t>Utilities @ $500/month x 6 months</t>
  </si>
  <si>
    <t>Swallowtail pays Nov rent and utilities</t>
  </si>
  <si>
    <t xml:space="preserve">Divided by 20 vendors = </t>
  </si>
  <si>
    <t>Cove Street Winter Market to get whole 2017-2018 season thru April:</t>
  </si>
  <si>
    <t>per vendor for entire winter season</t>
  </si>
  <si>
    <t xml:space="preserve">(does include a market on Dec 30th New Year's Eve) </t>
  </si>
  <si>
    <t>Divided by 21 markets=</t>
  </si>
  <si>
    <t>per market cost per vendor</t>
  </si>
  <si>
    <t>Total to cover thru month of April</t>
  </si>
  <si>
    <t>Option 1:</t>
  </si>
  <si>
    <t>Option 2:</t>
  </si>
  <si>
    <t>Option 3:</t>
  </si>
  <si>
    <t>Swallowtail pays (above Nov rent+utl)+Oct rent + Jul-Aug-Sept CAM</t>
  </si>
  <si>
    <t>total here Swallowtail to pay is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</si>
</sst>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6" xfId="0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6" xfId="0" applyFill="1" applyBorder="1"/>
    <xf numFmtId="164" fontId="0" fillId="0" borderId="0" xfId="0" applyNumberFormat="1"/>
    <xf numFmtId="164" fontId="0" fillId="2" borderId="2" xfId="0" applyNumberFormat="1" applyFill="1" applyBorder="1"/>
    <xf numFmtId="164" fontId="0" fillId="0" borderId="5" xfId="0" applyNumberFormat="1" applyBorder="1"/>
    <xf numFmtId="164" fontId="0" fillId="2" borderId="5" xfId="0" applyNumberFormat="1" applyFill="1" applyBorder="1"/>
    <xf numFmtId="164" fontId="0" fillId="2" borderId="1" xfId="0" applyNumberFormat="1" applyFill="1" applyBorder="1"/>
    <xf numFmtId="0" fontId="0" fillId="2" borderId="1" xfId="0" applyFill="1" applyBorder="1"/>
    <xf numFmtId="8" fontId="0" fillId="2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0" fillId="2" borderId="11" xfId="0" applyNumberForma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2" borderId="14" xfId="0" applyNumberFormat="1" applyFill="1" applyBorder="1"/>
    <xf numFmtId="0" fontId="0" fillId="2" borderId="8" xfId="0" applyFill="1" applyBorder="1"/>
    <xf numFmtId="164" fontId="0" fillId="3" borderId="15" xfId="0" applyNumberFormat="1" applyFill="1" applyBorder="1"/>
    <xf numFmtId="0" fontId="0" fillId="3" borderId="10" xfId="0" applyFill="1" applyBorder="1"/>
    <xf numFmtId="164" fontId="0" fillId="3" borderId="16" xfId="0" applyNumberFormat="1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7" xfId="0" applyFill="1" applyBorder="1"/>
    <xf numFmtId="164" fontId="0" fillId="3" borderId="14" xfId="0" applyNumberFormat="1" applyFill="1" applyBorder="1"/>
    <xf numFmtId="0" fontId="0" fillId="3" borderId="14" xfId="0" applyFill="1" applyBorder="1"/>
    <xf numFmtId="8" fontId="0" fillId="2" borderId="9" xfId="0" applyNumberFormat="1" applyFill="1" applyBorder="1"/>
    <xf numFmtId="0" fontId="0" fillId="2" borderId="17" xfId="0" applyFill="1" applyBorder="1"/>
    <xf numFmtId="0" fontId="0" fillId="2" borderId="10" xfId="0" applyFill="1" applyBorder="1"/>
    <xf numFmtId="8" fontId="0" fillId="2" borderId="10" xfId="0" applyNumberFormat="1" applyFill="1" applyBorder="1"/>
    <xf numFmtId="8" fontId="0" fillId="2" borderId="18" xfId="0" applyNumberFormat="1" applyFill="1" applyBorder="1"/>
    <xf numFmtId="0" fontId="0" fillId="2" borderId="16" xfId="0" applyFill="1" applyBorder="1"/>
    <xf numFmtId="0" fontId="0" fillId="2" borderId="19" xfId="0" applyFill="1" applyBorder="1"/>
    <xf numFmtId="0" fontId="0" fillId="2" borderId="7" xfId="0" applyFill="1" applyBorder="1"/>
    <xf numFmtId="0" fontId="0" fillId="2" borderId="20" xfId="0" applyFill="1" applyBorder="1"/>
    <xf numFmtId="0" fontId="0" fillId="3" borderId="21" xfId="0" applyFill="1" applyBorder="1"/>
    <xf numFmtId="0" fontId="0" fillId="3" borderId="20" xfId="0" applyFill="1" applyBorder="1"/>
    <xf numFmtId="0" fontId="0" fillId="2" borderId="21" xfId="0" applyFill="1" applyBorder="1"/>
    <xf numFmtId="0" fontId="1" fillId="2" borderId="4" xfId="0" applyFont="1" applyFill="1" applyBorder="1"/>
    <xf numFmtId="0" fontId="1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H27" sqref="H27"/>
    </sheetView>
  </sheetViews>
  <sheetFormatPr defaultRowHeight="14.4" x14ac:dyDescent="0.3"/>
  <cols>
    <col min="1" max="1" width="10.5546875" bestFit="1" customWidth="1"/>
    <col min="3" max="3" width="9.5546875" bestFit="1" customWidth="1"/>
    <col min="7" max="7" width="9.5546875" customWidth="1"/>
  </cols>
  <sheetData>
    <row r="1" spans="1:8" x14ac:dyDescent="0.3">
      <c r="A1" t="s">
        <v>10</v>
      </c>
    </row>
    <row r="2" spans="1:8" ht="15" thickBot="1" x14ac:dyDescent="0.35"/>
    <row r="3" spans="1:8" x14ac:dyDescent="0.3">
      <c r="A3" s="8">
        <v>5000</v>
      </c>
      <c r="B3" s="3" t="s">
        <v>0</v>
      </c>
      <c r="C3" s="3"/>
      <c r="D3" s="3"/>
      <c r="E3" s="3"/>
      <c r="F3" s="3"/>
      <c r="G3" s="4"/>
    </row>
    <row r="4" spans="1:8" x14ac:dyDescent="0.3">
      <c r="A4" s="9">
        <v>3000</v>
      </c>
      <c r="B4" s="1" t="s">
        <v>1</v>
      </c>
      <c r="C4" s="1"/>
      <c r="D4" s="1"/>
      <c r="E4" s="1"/>
      <c r="F4" s="1"/>
      <c r="G4" s="2"/>
    </row>
    <row r="5" spans="1:8" x14ac:dyDescent="0.3">
      <c r="A5" s="10">
        <v>2415.33</v>
      </c>
      <c r="B5" s="5" t="s">
        <v>2</v>
      </c>
      <c r="C5" s="5"/>
      <c r="D5" s="5"/>
      <c r="E5" s="5"/>
      <c r="F5" s="5"/>
      <c r="G5" s="6"/>
    </row>
    <row r="6" spans="1:8" x14ac:dyDescent="0.3">
      <c r="A6" s="9">
        <v>4000</v>
      </c>
      <c r="B6" s="1" t="s">
        <v>3</v>
      </c>
      <c r="C6" s="1"/>
      <c r="D6" s="1"/>
      <c r="E6" s="1"/>
      <c r="F6" s="1"/>
      <c r="G6" s="2"/>
    </row>
    <row r="7" spans="1:8" x14ac:dyDescent="0.3">
      <c r="A7" s="10">
        <v>4000</v>
      </c>
      <c r="B7" s="5" t="s">
        <v>4</v>
      </c>
      <c r="C7" s="5"/>
      <c r="D7" s="5"/>
      <c r="E7" s="5"/>
      <c r="F7" s="5"/>
      <c r="G7" s="6"/>
    </row>
    <row r="8" spans="1:8" x14ac:dyDescent="0.3">
      <c r="A8" s="9">
        <v>1250</v>
      </c>
      <c r="B8" s="1" t="s">
        <v>5</v>
      </c>
      <c r="C8" s="1"/>
      <c r="D8" s="1"/>
      <c r="E8" s="1"/>
      <c r="F8" s="1"/>
      <c r="G8" s="2"/>
    </row>
    <row r="9" spans="1:8" x14ac:dyDescent="0.3">
      <c r="A9" s="10">
        <v>14491.98</v>
      </c>
      <c r="B9" s="5" t="s">
        <v>6</v>
      </c>
      <c r="C9" s="5"/>
      <c r="D9" s="5"/>
      <c r="E9" s="5"/>
      <c r="F9" s="5"/>
      <c r="G9" s="6"/>
    </row>
    <row r="10" spans="1:8" ht="15" thickBot="1" x14ac:dyDescent="0.35">
      <c r="A10" s="9">
        <v>3000</v>
      </c>
      <c r="B10" s="1" t="s">
        <v>7</v>
      </c>
      <c r="C10" s="1"/>
      <c r="D10" s="1"/>
      <c r="E10" s="1"/>
      <c r="F10" s="1"/>
      <c r="G10" s="2"/>
    </row>
    <row r="11" spans="1:8" ht="15" thickBot="1" x14ac:dyDescent="0.35">
      <c r="A11" s="16">
        <f>SUM(A3:A10)</f>
        <v>37157.31</v>
      </c>
      <c r="B11" s="3" t="s">
        <v>15</v>
      </c>
      <c r="C11" s="3"/>
      <c r="D11" s="3"/>
      <c r="E11" s="3"/>
      <c r="F11" s="3"/>
      <c r="G11" s="3"/>
      <c r="H11" s="44" t="s">
        <v>16</v>
      </c>
    </row>
    <row r="12" spans="1:8" ht="15" thickTop="1" x14ac:dyDescent="0.3">
      <c r="A12" s="17" t="s">
        <v>9</v>
      </c>
      <c r="B12" s="12"/>
      <c r="C12" s="11">
        <f>A11/20</f>
        <v>1857.8654999999999</v>
      </c>
      <c r="D12" s="12"/>
      <c r="E12" s="12"/>
      <c r="F12" s="12"/>
      <c r="G12" s="12"/>
      <c r="H12" s="6"/>
    </row>
    <row r="13" spans="1:8" ht="15" thickBot="1" x14ac:dyDescent="0.35">
      <c r="A13" s="18" t="s">
        <v>13</v>
      </c>
      <c r="B13" s="19"/>
      <c r="C13" s="20">
        <f>C12/21</f>
        <v>88.469785714285706</v>
      </c>
      <c r="D13" s="19"/>
      <c r="E13" s="19"/>
      <c r="F13" s="19"/>
      <c r="G13" s="19"/>
      <c r="H13" s="40"/>
    </row>
    <row r="14" spans="1:8" x14ac:dyDescent="0.3">
      <c r="A14" s="22">
        <v>-2915.33</v>
      </c>
      <c r="B14" s="23" t="s">
        <v>8</v>
      </c>
      <c r="C14" s="23"/>
      <c r="D14" s="23"/>
      <c r="E14" s="23"/>
      <c r="F14" s="23"/>
      <c r="G14" s="23"/>
      <c r="H14" s="45" t="s">
        <v>17</v>
      </c>
    </row>
    <row r="15" spans="1:8" x14ac:dyDescent="0.3">
      <c r="A15" s="24">
        <f>A11-2915.33</f>
        <v>34241.979999999996</v>
      </c>
      <c r="B15" s="25"/>
      <c r="C15" s="25"/>
      <c r="D15" s="25"/>
      <c r="E15" s="25"/>
      <c r="F15" s="25"/>
      <c r="G15" s="25"/>
      <c r="H15" s="41"/>
    </row>
    <row r="16" spans="1:8" x14ac:dyDescent="0.3">
      <c r="A16" s="27" t="s">
        <v>9</v>
      </c>
      <c r="B16" s="14"/>
      <c r="C16" s="14"/>
      <c r="D16" s="15">
        <f>A15/20</f>
        <v>1712.0989999999997</v>
      </c>
      <c r="E16" s="14" t="s">
        <v>11</v>
      </c>
      <c r="F16" s="14"/>
      <c r="G16" s="14"/>
      <c r="H16" s="26"/>
    </row>
    <row r="17" spans="1:12" ht="15" thickBot="1" x14ac:dyDescent="0.35">
      <c r="A17" s="28" t="s">
        <v>13</v>
      </c>
      <c r="B17" s="29"/>
      <c r="C17" s="30">
        <f>D16/21</f>
        <v>81.52852380952379</v>
      </c>
      <c r="D17" s="31" t="s">
        <v>14</v>
      </c>
      <c r="E17" s="29"/>
      <c r="F17" s="29"/>
      <c r="G17" s="29"/>
      <c r="H17" s="42"/>
    </row>
    <row r="18" spans="1:12" x14ac:dyDescent="0.3">
      <c r="A18" s="33">
        <v>-5415.33</v>
      </c>
      <c r="B18" s="34" t="s">
        <v>19</v>
      </c>
      <c r="C18" s="34"/>
      <c r="D18" s="34"/>
      <c r="E18" s="34"/>
      <c r="F18" s="34"/>
      <c r="G18" s="35"/>
      <c r="H18" s="44" t="s">
        <v>18</v>
      </c>
      <c r="I18" t="s">
        <v>20</v>
      </c>
      <c r="L18" s="7">
        <f>A4+(2*A5)+500</f>
        <v>8330.66</v>
      </c>
    </row>
    <row r="19" spans="1:12" x14ac:dyDescent="0.3">
      <c r="A19" s="36">
        <f>A15-5415.33</f>
        <v>28826.649999999994</v>
      </c>
      <c r="B19" s="5"/>
      <c r="C19" s="5"/>
      <c r="D19" s="5"/>
      <c r="E19" s="5"/>
      <c r="F19" s="5"/>
      <c r="G19" s="5"/>
      <c r="H19" s="43"/>
    </row>
    <row r="20" spans="1:12" x14ac:dyDescent="0.3">
      <c r="A20" s="17" t="s">
        <v>9</v>
      </c>
      <c r="B20" s="12"/>
      <c r="C20" s="13">
        <f>A19/20</f>
        <v>1441.3324999999998</v>
      </c>
      <c r="D20" s="12"/>
      <c r="E20" s="12"/>
      <c r="F20" s="12"/>
      <c r="G20" s="12"/>
      <c r="H20" s="6"/>
    </row>
    <row r="21" spans="1:12" ht="15" thickBot="1" x14ac:dyDescent="0.35">
      <c r="A21" s="37" t="s">
        <v>13</v>
      </c>
      <c r="B21" s="5"/>
      <c r="C21" s="32">
        <f>C20/21</f>
        <v>68.634880952380939</v>
      </c>
      <c r="D21" s="5" t="s">
        <v>14</v>
      </c>
      <c r="E21" s="5"/>
      <c r="F21" s="5"/>
      <c r="G21" s="5"/>
      <c r="H21" s="43"/>
    </row>
    <row r="22" spans="1:12" ht="15.6" thickTop="1" thickBot="1" x14ac:dyDescent="0.35">
      <c r="A22" s="38"/>
      <c r="B22" s="39" t="s">
        <v>12</v>
      </c>
      <c r="C22" s="39"/>
      <c r="D22" s="39"/>
      <c r="E22" s="39"/>
      <c r="F22" s="39"/>
      <c r="G22" s="39"/>
      <c r="H22" s="21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Ellen</dc:creator>
  <cp:lastModifiedBy>Mary Ellen</cp:lastModifiedBy>
  <dcterms:created xsi:type="dcterms:W3CDTF">2017-09-30T01:41:10Z</dcterms:created>
  <dcterms:modified xsi:type="dcterms:W3CDTF">2017-09-30T02:54:59Z</dcterms:modified>
</cp:coreProperties>
</file>